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04" windowWidth="14304" windowHeight="8124" activeTab="0"/>
  </bookViews>
  <sheets>
    <sheet name="Wolff" sheetId="1" r:id="rId1"/>
    <sheet name="Beitzke" sheetId="2" r:id="rId2"/>
    <sheet name="Tabelle3" sheetId="3" r:id="rId3"/>
  </sheets>
  <externalReferences>
    <externalReference r:id="rId6"/>
  </externalReferences>
  <definedNames>
    <definedName name="aregen">'[1]Wasser'!$D$38</definedName>
    <definedName name="basisv">'[1]Einsparung'!$B$26</definedName>
    <definedName name="behfl">'[1]Öl verbraucht Jahr'!$F$43</definedName>
    <definedName name="dm">'[1]Öl geliefert'!$F$34</definedName>
    <definedName name="fläche">'[1]Einsparung'!$B$34</definedName>
    <definedName name="flächebeh">'[1]Einsparung'!$B$34</definedName>
    <definedName name="literprocm">'[1]Öl geliefert'!$C$37</definedName>
    <definedName name="mittel10a">'[1]GTZ'!$C$27</definedName>
  </definedNames>
  <calcPr fullCalcOnLoad="1"/>
</workbook>
</file>

<file path=xl/sharedStrings.xml><?xml version="1.0" encoding="utf-8"?>
<sst xmlns="http://schemas.openxmlformats.org/spreadsheetml/2006/main" count="31" uniqueCount="30">
  <si>
    <t>Brennstoffverbrauch in den einzelnen Monaten des Jahres: Faktoren</t>
  </si>
  <si>
    <t>Summen im Tank</t>
  </si>
  <si>
    <t>Nr</t>
  </si>
  <si>
    <t>Monat</t>
  </si>
  <si>
    <t>Faktor</t>
  </si>
  <si>
    <t>Verbrauch bis JE</t>
  </si>
  <si>
    <t>Restbestand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</si>
  <si>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</si>
  <si>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</si>
  <si>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</si>
  <si>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</si>
  <si>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</si>
  <si>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</si>
  <si>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</si>
  <si>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</si>
  <si>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</si>
  <si>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</si>
  <si>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</si>
  <si>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</si>
  <si>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</si>
  <si>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Infos:</t>
  </si>
  <si>
    <t>Mehrverbrauch durch Bau-Austrocknung</t>
  </si>
  <si>
    <t xml:space="preserve">Quelle: </t>
  </si>
  <si>
    <t>HKT 92/93, S 899 Wolff</t>
  </si>
  <si>
    <t>Bestand am Jahresende beim Volltanken</t>
  </si>
  <si>
    <t>ist</t>
  </si>
  <si>
    <t>Restbestand vom Vorjahr</t>
  </si>
  <si>
    <t>plus</t>
  </si>
  <si>
    <t>Liter Volltanken 1</t>
  </si>
  <si>
    <t>Liter Restbestand von Nachtanken 2 bis Jahresende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</si>
</sst>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"/>
    <numFmt numFmtId="182" formatCode="#,##0.00\ &quot;€&quot;"/>
    <numFmt numFmtId="183" formatCode="#,##0.00\ [$DM-407]"/>
    <numFmt numFmtId="184" formatCode="#,##0.00\ [$€]"/>
    <numFmt numFmtId="185" formatCode="0.0000"/>
    <numFmt numFmtId="186" formatCode="0.0%"/>
    <numFmt numFmtId="187" formatCode="#,##0.0000\ &quot;€&quot;"/>
    <numFmt numFmtId="188" formatCode="0.00_ ;[Red]\-0.0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181" fontId="0" fillId="0" borderId="0" xfId="0" applyNumberFormat="1" applyAlignment="1">
      <alignment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0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Literatur 1990: Prof. Wolff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'[1]Monate'!$C$5:$C$16</c:f>
              <c:numCache>
                <c:ptCount val="12"/>
                <c:pt idx="0">
                  <c:v>0.17</c:v>
                </c:pt>
                <c:pt idx="1">
                  <c:v>0.15</c:v>
                </c:pt>
                <c:pt idx="2">
                  <c:v>0.13</c:v>
                </c:pt>
                <c:pt idx="3">
                  <c:v>0.08</c:v>
                </c:pt>
                <c:pt idx="4">
                  <c:v>0.04</c:v>
                </c:pt>
                <c:pt idx="5">
                  <c:v>0.015</c:v>
                </c:pt>
                <c:pt idx="6">
                  <c:v>0.015</c:v>
                </c:pt>
                <c:pt idx="7">
                  <c:v>0.01</c:v>
                </c:pt>
                <c:pt idx="8">
                  <c:v>0.03</c:v>
                </c:pt>
                <c:pt idx="9">
                  <c:v>0.08</c:v>
                </c:pt>
                <c:pt idx="10">
                  <c:v>0.12</c:v>
                </c:pt>
                <c:pt idx="11">
                  <c:v>0.16</c:v>
                </c:pt>
              </c:numCache>
            </c:numRef>
          </c:val>
        </c:ser>
        <c:axId val="61851756"/>
        <c:axId val="19794893"/>
      </c:areaChart>
      <c:cat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94893"/>
        <c:crosses val="autoZero"/>
        <c:auto val="1"/>
        <c:lblOffset val="100"/>
        <c:noMultiLvlLbl val="0"/>
      </c:catAx>
      <c:valAx>
        <c:axId val="19794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Monatsverbrauch
nur HZG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517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Mittelwerte aus 9 Jahren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'[1]Monatsverbrauch'!$Y$5:$Y$16</c:f>
              <c:numCache>
                <c:ptCount val="12"/>
                <c:pt idx="0">
                  <c:v>0.17974659312860808</c:v>
                </c:pt>
                <c:pt idx="1">
                  <c:v>0.137961398095909</c:v>
                </c:pt>
                <c:pt idx="2">
                  <c:v>0.11091233953327086</c:v>
                </c:pt>
                <c:pt idx="3">
                  <c:v>0.05162300516071471</c:v>
                </c:pt>
                <c:pt idx="4">
                  <c:v>0.03514303084525306</c:v>
                </c:pt>
                <c:pt idx="5">
                  <c:v>0.020731134624222658</c:v>
                </c:pt>
                <c:pt idx="6">
                  <c:v>0.018414542630848418</c:v>
                </c:pt>
                <c:pt idx="7">
                  <c:v>0.01729373271663408</c:v>
                </c:pt>
                <c:pt idx="8">
                  <c:v>0.02390154018292573</c:v>
                </c:pt>
                <c:pt idx="9">
                  <c:v>0.04820793899887636</c:v>
                </c:pt>
                <c:pt idx="10">
                  <c:v>0.12316486316578482</c:v>
                </c:pt>
                <c:pt idx="11">
                  <c:v>0.17243343404995592</c:v>
                </c:pt>
              </c:numCache>
            </c:numRef>
          </c:val>
        </c:ser>
        <c:axId val="43936310"/>
        <c:axId val="59882471"/>
      </c:barChart>
      <c:cat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82471"/>
        <c:crosses val="autoZero"/>
        <c:auto val="1"/>
        <c:lblOffset val="100"/>
        <c:noMultiLvlLbl val="0"/>
      </c:catAx>
      <c:valAx>
        <c:axId val="59882471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Monatsverbrauch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36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</xdr:row>
      <xdr:rowOff>47625</xdr:rowOff>
    </xdr:from>
    <xdr:to>
      <xdr:col>10</xdr:col>
      <xdr:colOff>447675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676650" y="371475"/>
        <a:ext cx="41624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7</xdr:col>
      <xdr:colOff>714375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14325" y="323850"/>
        <a:ext cx="5734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e\Haustech\dhs38\Heizung\Betrieb\verbrau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Z"/>
      <sheetName val="Öl geliefert"/>
      <sheetName val="Öl verbraucht Jahr"/>
      <sheetName val="Verbrauch Grafik"/>
      <sheetName val="export"/>
      <sheetName val="Monate"/>
      <sheetName val="Monatsverbrauch"/>
      <sheetName val="BrennerMonate"/>
      <sheetName val="BrennerJahr"/>
      <sheetName val="El-Antrieb"/>
      <sheetName val="Wasser"/>
      <sheetName val="Primärenergie"/>
      <sheetName val="Einsparung"/>
    </sheetNames>
    <sheetDataSet>
      <sheetData sheetId="0">
        <row r="27">
          <cell r="C27">
            <v>3316.3199999999997</v>
          </cell>
        </row>
      </sheetData>
      <sheetData sheetId="1">
        <row r="34">
          <cell r="F34">
            <v>1.95583</v>
          </cell>
        </row>
        <row r="37">
          <cell r="C37">
            <v>16.963768115942027</v>
          </cell>
        </row>
      </sheetData>
      <sheetData sheetId="2">
        <row r="43">
          <cell r="F43">
            <v>222</v>
          </cell>
        </row>
      </sheetData>
      <sheetData sheetId="5">
        <row r="5">
          <cell r="C5">
            <v>0.17</v>
          </cell>
        </row>
        <row r="6">
          <cell r="C6">
            <v>0.15</v>
          </cell>
        </row>
        <row r="7">
          <cell r="C7">
            <v>0.13</v>
          </cell>
        </row>
        <row r="8">
          <cell r="C8">
            <v>0.08</v>
          </cell>
        </row>
        <row r="9">
          <cell r="C9">
            <v>0.04</v>
          </cell>
        </row>
        <row r="10">
          <cell r="C10">
            <v>0.015</v>
          </cell>
        </row>
        <row r="11">
          <cell r="C11">
            <v>0.015</v>
          </cell>
        </row>
        <row r="12">
          <cell r="C12">
            <v>0.01</v>
          </cell>
        </row>
        <row r="13">
          <cell r="C13">
            <v>0.03</v>
          </cell>
        </row>
        <row r="14">
          <cell r="C14">
            <v>0.08</v>
          </cell>
        </row>
        <row r="15">
          <cell r="C15">
            <v>0.12</v>
          </cell>
        </row>
        <row r="16">
          <cell r="C16">
            <v>0.16</v>
          </cell>
        </row>
      </sheetData>
      <sheetData sheetId="6">
        <row r="5">
          <cell r="Y5">
            <v>0.17974659312860808</v>
          </cell>
        </row>
        <row r="6">
          <cell r="Y6">
            <v>0.137961398095909</v>
          </cell>
        </row>
        <row r="7">
          <cell r="Y7">
            <v>0.11091233953327086</v>
          </cell>
        </row>
        <row r="8">
          <cell r="Y8">
            <v>0.05162300516071471</v>
          </cell>
        </row>
        <row r="9">
          <cell r="Y9">
            <v>0.03514303084525306</v>
          </cell>
        </row>
        <row r="10">
          <cell r="Y10">
            <v>0.020731134624222658</v>
          </cell>
        </row>
        <row r="11">
          <cell r="Y11">
            <v>0.018414542630848418</v>
          </cell>
        </row>
        <row r="12">
          <cell r="Y12">
            <v>0.01729373271663408</v>
          </cell>
        </row>
        <row r="13">
          <cell r="Y13">
            <v>0.02390154018292573</v>
          </cell>
        </row>
        <row r="14">
          <cell r="Y14">
            <v>0.04820793899887636</v>
          </cell>
        </row>
        <row r="15">
          <cell r="Y15">
            <v>0.12316486316578482</v>
          </cell>
        </row>
        <row r="16">
          <cell r="Y16">
            <v>0.17243343404995592</v>
          </cell>
        </row>
      </sheetData>
      <sheetData sheetId="10">
        <row r="38">
          <cell r="D38">
            <v>160</v>
          </cell>
        </row>
      </sheetData>
      <sheetData sheetId="12">
        <row r="26">
          <cell r="B26">
            <v>2638.98691319851</v>
          </cell>
        </row>
        <row r="34">
          <cell r="B34">
            <v>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F26" sqref="F26"/>
    </sheetView>
  </sheetViews>
  <sheetFormatPr defaultColWidth="11.421875" defaultRowHeight="12.75"/>
  <cols>
    <col min="1" max="1" width="5.57421875" style="0" customWidth="1"/>
    <col min="2" max="2" width="9.7109375" style="0" customWidth="1"/>
    <col min="3" max="3" width="7.57421875" style="0" customWidth="1"/>
    <col min="4" max="4" width="15.57421875" style="0" customWidth="1"/>
    <col min="5" max="5" width="15.28125" style="0" customWidth="1"/>
  </cols>
  <sheetData>
    <row r="1" ht="12.75">
      <c r="A1" s="1" t="s">
        <v>0</v>
      </c>
    </row>
    <row r="3" spans="1:6" ht="12.75">
      <c r="A3" s="2"/>
      <c r="B3" s="2"/>
      <c r="C3" s="2"/>
      <c r="D3" s="3" t="s">
        <v>1</v>
      </c>
      <c r="E3" s="2"/>
      <c r="F3" s="4"/>
    </row>
    <row r="4" spans="1:5" ht="12.75">
      <c r="A4" s="3" t="s">
        <v>2</v>
      </c>
      <c r="B4" s="3" t="s">
        <v>3</v>
      </c>
      <c r="C4" s="5" t="s">
        <v>4</v>
      </c>
      <c r="D4" s="6" t="s">
        <v>5</v>
      </c>
      <c r="E4" s="7" t="s">
        <v>6</v>
      </c>
    </row>
    <row r="5" spans="1:5" ht="12.75">
      <c r="A5">
        <v>1</v>
      </c>
      <c r="B5" t="s">
        <v>7</v>
      </c>
      <c r="C5" s="8">
        <v>0.17</v>
      </c>
      <c r="D5" s="8">
        <v>1</v>
      </c>
      <c r="E5" s="8">
        <f aca="true" t="shared" si="0" ref="E5:E16">1-D5</f>
        <v>0</v>
      </c>
    </row>
    <row r="6" spans="1:5" ht="12.75">
      <c r="A6">
        <v>2</v>
      </c>
      <c r="B6" t="s">
        <v>8</v>
      </c>
      <c r="C6" s="8">
        <v>0.15</v>
      </c>
      <c r="D6" s="8">
        <f>SUM(C6:C16)</f>
        <v>0.8300000000000001</v>
      </c>
      <c r="E6" s="8">
        <f t="shared" si="0"/>
        <v>0.16999999999999993</v>
      </c>
    </row>
    <row r="7" spans="1:5" ht="12.75">
      <c r="A7">
        <v>3</v>
      </c>
      <c r="B7" t="s">
        <v>9</v>
      </c>
      <c r="C7" s="8">
        <v>0.13</v>
      </c>
      <c r="D7" s="8">
        <f>SUM(C7:C16)</f>
        <v>0.68</v>
      </c>
      <c r="E7" s="8">
        <f t="shared" si="0"/>
        <v>0.31999999999999995</v>
      </c>
    </row>
    <row r="8" spans="1:5" ht="12.75">
      <c r="A8">
        <v>4</v>
      </c>
      <c r="B8" t="s">
        <v>10</v>
      </c>
      <c r="C8" s="8">
        <v>0.08</v>
      </c>
      <c r="D8" s="8">
        <f>SUM(C8:C16)</f>
        <v>0.55</v>
      </c>
      <c r="E8" s="8">
        <f t="shared" si="0"/>
        <v>0.44999999999999996</v>
      </c>
    </row>
    <row r="9" spans="1:5" ht="12.75">
      <c r="A9">
        <v>5</v>
      </c>
      <c r="B9" t="s">
        <v>11</v>
      </c>
      <c r="C9" s="8">
        <v>0.04</v>
      </c>
      <c r="D9" s="8">
        <f>SUM(C9:C16)</f>
        <v>0.47</v>
      </c>
      <c r="E9" s="8">
        <f t="shared" si="0"/>
        <v>0.53</v>
      </c>
    </row>
    <row r="10" spans="1:5" ht="12.75">
      <c r="A10">
        <v>6</v>
      </c>
      <c r="B10" t="s">
        <v>12</v>
      </c>
      <c r="C10" s="8">
        <v>0.015</v>
      </c>
      <c r="D10" s="8">
        <f>SUM(C10:C16)</f>
        <v>0.43000000000000005</v>
      </c>
      <c r="E10" s="8">
        <f t="shared" si="0"/>
        <v>0.57</v>
      </c>
    </row>
    <row r="11" spans="1:5" ht="12.75">
      <c r="A11">
        <v>7</v>
      </c>
      <c r="B11" t="s">
        <v>13</v>
      </c>
      <c r="C11" s="8">
        <v>0.015</v>
      </c>
      <c r="D11" s="8">
        <f>SUM(C11:C16)</f>
        <v>0.41500000000000004</v>
      </c>
      <c r="E11" s="8">
        <f t="shared" si="0"/>
        <v>0.585</v>
      </c>
    </row>
    <row r="12" spans="1:5" ht="12.75">
      <c r="A12">
        <v>8</v>
      </c>
      <c r="B12" t="s">
        <v>14</v>
      </c>
      <c r="C12" s="8">
        <v>0.01</v>
      </c>
      <c r="D12" s="8">
        <f>SUM(C12:C16)</f>
        <v>0.4</v>
      </c>
      <c r="E12" s="8">
        <f t="shared" si="0"/>
        <v>0.6</v>
      </c>
    </row>
    <row r="13" spans="1:5" ht="12.75">
      <c r="A13">
        <v>9</v>
      </c>
      <c r="B13" t="s">
        <v>15</v>
      </c>
      <c r="C13" s="8">
        <v>0.03</v>
      </c>
      <c r="D13" s="8">
        <f>SUM(C13:C16)</f>
        <v>0.39</v>
      </c>
      <c r="E13" s="8">
        <f t="shared" si="0"/>
        <v>0.61</v>
      </c>
    </row>
    <row r="14" spans="1:5" ht="12.75">
      <c r="A14">
        <v>10</v>
      </c>
      <c r="B14" t="s">
        <v>16</v>
      </c>
      <c r="C14" s="8">
        <v>0.08</v>
      </c>
      <c r="D14" s="8">
        <f>SUM(C14:C16)</f>
        <v>0.36</v>
      </c>
      <c r="E14" s="8">
        <f t="shared" si="0"/>
        <v>0.64</v>
      </c>
    </row>
    <row r="15" spans="1:5" ht="12.75">
      <c r="A15">
        <v>11</v>
      </c>
      <c r="B15" t="s">
        <v>17</v>
      </c>
      <c r="C15" s="8">
        <v>0.12</v>
      </c>
      <c r="D15" s="8">
        <f>SUM(C15:C16)</f>
        <v>0.28</v>
      </c>
      <c r="E15" s="8">
        <f t="shared" si="0"/>
        <v>0.72</v>
      </c>
    </row>
    <row r="16" spans="1:5" ht="12.75">
      <c r="A16">
        <v>12</v>
      </c>
      <c r="B16" t="s">
        <v>18</v>
      </c>
      <c r="C16" s="8">
        <v>0.16</v>
      </c>
      <c r="D16" s="8">
        <f>C16</f>
        <v>0.16</v>
      </c>
      <c r="E16" s="8">
        <f t="shared" si="0"/>
        <v>0.84</v>
      </c>
    </row>
    <row r="17" spans="2:5" ht="12.75">
      <c r="B17" s="9" t="s">
        <v>19</v>
      </c>
      <c r="C17" s="8">
        <f>SUM(C5:C16)</f>
        <v>1</v>
      </c>
      <c r="D17" s="8"/>
      <c r="E17" s="8"/>
    </row>
    <row r="19" spans="1:5" ht="12.75">
      <c r="A19" s="3" t="s">
        <v>20</v>
      </c>
      <c r="B19" s="2"/>
      <c r="C19" s="2"/>
      <c r="D19" s="2"/>
      <c r="E19" s="2"/>
    </row>
    <row r="20" spans="1:5" ht="12.75">
      <c r="A20" t="s">
        <v>21</v>
      </c>
      <c r="E20" s="10">
        <v>0.2</v>
      </c>
    </row>
    <row r="23" spans="1:5" ht="12.75">
      <c r="A23" s="11" t="s">
        <v>22</v>
      </c>
      <c r="B23" s="11"/>
      <c r="C23" s="11" t="s">
        <v>23</v>
      </c>
      <c r="D23" s="11"/>
      <c r="E23" s="11"/>
    </row>
    <row r="27" spans="1:5" ht="12.75">
      <c r="A27" s="3" t="s">
        <v>24</v>
      </c>
      <c r="B27" s="2"/>
      <c r="C27" s="2"/>
      <c r="D27" s="2"/>
      <c r="E27" s="2"/>
    </row>
    <row r="29" spans="1:2" ht="12.75">
      <c r="A29" t="s">
        <v>25</v>
      </c>
      <c r="B29" t="s">
        <v>26</v>
      </c>
    </row>
    <row r="30" spans="1:2" ht="12.75">
      <c r="A30" t="s">
        <v>27</v>
      </c>
      <c r="B30" t="s">
        <v>28</v>
      </c>
    </row>
    <row r="31" spans="1:2" ht="12.75">
      <c r="A31" t="s">
        <v>27</v>
      </c>
      <c r="B31" t="s">
        <v>29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db</cp:lastModifiedBy>
  <dcterms:created xsi:type="dcterms:W3CDTF">2005-10-28T08:19:37Z</dcterms:created>
  <dcterms:modified xsi:type="dcterms:W3CDTF">2005-10-28T08:23:52Z</dcterms:modified>
  <cp:category/>
  <cp:version/>
  <cp:contentType/>
  <cp:contentStatus/>
</cp:coreProperties>
</file>